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TO Hanked/Pikamäe MPS ja Metsaääre tee/"/>
    </mc:Choice>
  </mc:AlternateContent>
  <xr:revisionPtr revIDLastSave="3862" documentId="13_ncr:1_{527BB10C-8909-4436-9A7C-A24F53E7C016}" xr6:coauthVersionLast="47" xr6:coauthVersionMax="47" xr10:uidLastSave="{8C21D928-D01A-4B1C-91D0-ABF17AF49DCC}"/>
  <bookViews>
    <workbookView xWindow="-120" yWindow="-120" windowWidth="38640" windowHeight="21240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1" l="1"/>
  <c r="F85" i="11"/>
  <c r="F72" i="11"/>
  <c r="F73" i="11"/>
  <c r="F74" i="11"/>
  <c r="F75" i="11"/>
  <c r="F76" i="11"/>
  <c r="F77" i="11"/>
  <c r="F78" i="11"/>
  <c r="E86" i="11" l="1"/>
  <c r="F84" i="11" l="1"/>
  <c r="F83" i="11"/>
  <c r="F81" i="11"/>
  <c r="F80" i="11"/>
  <c r="F79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11" i="11" l="1"/>
  <c r="F12" i="11"/>
  <c r="F43" i="11"/>
  <c r="F42" i="11"/>
  <c r="F41" i="11"/>
  <c r="F40" i="11"/>
  <c r="F39" i="11"/>
  <c r="F38" i="11"/>
  <c r="F37" i="11"/>
  <c r="F36" i="11" l="1"/>
  <c r="F35" i="11"/>
  <c r="F34" i="11"/>
  <c r="F33" i="11"/>
  <c r="F32" i="11"/>
  <c r="F31" i="11"/>
  <c r="F20" i="11" l="1"/>
  <c r="F19" i="11"/>
  <c r="F21" i="11"/>
  <c r="F22" i="11"/>
  <c r="F23" i="11"/>
  <c r="F24" i="11"/>
  <c r="F25" i="11"/>
  <c r="F26" i="11"/>
  <c r="F27" i="11"/>
  <c r="F28" i="11"/>
  <c r="F29" i="11"/>
  <c r="F30" i="11"/>
  <c r="F46" i="11"/>
  <c r="F45" i="11"/>
  <c r="F18" i="11" l="1"/>
  <c r="F17" i="11"/>
  <c r="F16" i="11"/>
  <c r="F15" i="11"/>
  <c r="F14" i="11"/>
  <c r="F13" i="11"/>
  <c r="F10" i="11"/>
  <c r="F9" i="11"/>
</calcChain>
</file>

<file path=xl/sharedStrings.xml><?xml version="1.0" encoding="utf-8"?>
<sst xmlns="http://schemas.openxmlformats.org/spreadsheetml/2006/main" count="172" uniqueCount="101">
  <si>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</si>
  <si>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</si>
  <si>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</si>
  <si>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</si>
  <si>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</si>
  <si>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</si>
  <si>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</si>
  <si>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</si>
  <si>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</si>
  <si>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</si>
  <si>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</si>
  <si>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</si>
  <si>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</si>
  <si>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</si>
  <si>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Objekt</t>
  </si>
  <si>
    <t>ha</t>
  </si>
  <si>
    <t>Liiklusmärgi 341 "Massipiirang" komplekti paigaldamine koos lisateatetahvliga 891b "Välja arvatud RMK loal" (suurusgrupp 2)</t>
  </si>
  <si>
    <t>1 kompl.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</si>
  <si>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</si>
  <si>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</si>
  <si>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</si>
  <si>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>**** Geotekstiilide markeerimisel ja määramisel tuleb lähtuda EVS-EN ISO 10320:2019 standardi nõuetest.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</si>
  <si>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</si>
  <si>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</si>
  <si>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</si>
  <si>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</si>
  <si>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tm</t>
  </si>
  <si>
    <t>m³</t>
  </si>
  <si>
    <t>m²</t>
  </si>
  <si>
    <t>Võsa, peenmetsa ja metsa raie, koondamine hunnikutesse ja kokkuvedu</t>
  </si>
  <si>
    <t>Plastist ning muud kiirelt lagunematud sidusnöörid/võrgud on keelatud.</t>
  </si>
  <si>
    <t>Truupide mahamärkimine</t>
  </si>
  <si>
    <t>2 otsakut</t>
  </si>
  <si>
    <t>Tee rajatiste mahamärkimine</t>
  </si>
  <si>
    <t>Tee parameetrite ja -elementide mahamärkimine (telg, servad, kraavide siseservad)</t>
  </si>
  <si>
    <t xml:space="preserve">****** Truubi otsakute ehitamisel, nõlvade kindlustamisel jm. kui ei suudeta tagada üleandmisel nõuetekohast haljastust tuleb </t>
  </si>
  <si>
    <r>
      <t>kasutada 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</si>
  <si>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>Lubade, kooskõlastuste ja kasutuslubade ning tagatiste hankimine jne. (Teised maaomanikud, Trasside valdajad, Transpordiamet, Maa ja Ruumiamet, Keskkonnaamet jne.) kokku</t>
  </si>
  <si>
    <t>Geotsekstiil (Deklareeritud tõmbetugevus MD/CMD ≥15 kN/m, 5,0 m lai, mittekootud), paigaldamine tihendatud ja profileeritud muldkehale</t>
  </si>
  <si>
    <t>Mahasõidukoht M5 katendi ehitamine koos tihendamisega (A=4,5m, L=5 m, R=5 m) s.h.</t>
  </si>
  <si>
    <t>Mahasõidukoha aluse maapinna tasandamine ja tihendamine</t>
  </si>
  <si>
    <t>Tagasipööramiskoha aluse maapinna tasandamine ja tihendamine</t>
  </si>
  <si>
    <t>Lisa 1 - Hinnapakkumuse vorm hankes "Pikamäe maaparandussüsteemi ja Metsaääre tee rekonstrueerimine"</t>
  </si>
  <si>
    <t>Liiklusmärgi 644 "Metsaääre tee" komplekti (2tk) paigaldamine</t>
  </si>
  <si>
    <t>0,78 km</t>
  </si>
  <si>
    <t>Pikamäe maaparandussüsteemi rekonstrueerimine</t>
  </si>
  <si>
    <t>Kruusast teekatte ehitustööd koos tihendamisega, H=10 cm, Purustatud kruus, Positsioon nr. 6, L=4,5m (+materjal ja vedu karjäärist)</t>
  </si>
  <si>
    <t>Liiklusmärgi 221 "Anna teed" komplekti paigaldamine koos eelteavitusmärgiga 221+811 (suurusgrupp 2)</t>
  </si>
  <si>
    <t>Pikamäe maaparandussüsteemi rekonstrueerimine kokku</t>
  </si>
  <si>
    <t>Metsaääre tee (0,78 km) rekonstrueerimine</t>
  </si>
  <si>
    <t>Metsaääre tee (0,78 km) rekonstrueerimine kokku</t>
  </si>
  <si>
    <t>Tee- ja kraavitrassi ning teerajatiste alune kändude juurimine ekskavaatoriga</t>
  </si>
  <si>
    <t>Koprapaisude likvideerimine</t>
  </si>
  <si>
    <t>Ehitustööde ajaks setteekraanide rajamine ning ehitustööde järgne lammutamine ja utiliseerimine</t>
  </si>
  <si>
    <t>UE - uuendatava eesvoolu kaeve, koos kaeve planeerimise (+vanad vallid, rööpad) ja ekspluatatsiooni eelsete töödega</t>
  </si>
  <si>
    <t>HK - hooldatava kuivenduskraavi kaeve, koos kaeve planeerimise (+vanad vallid, rööpad) ja ekspluatatsiooni eelsete töödega</t>
  </si>
  <si>
    <t>Ehitustlööde käigus setteekraanide taha kogunenud sette eemaldamine voolusängist ja tasandamine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</si>
  <si>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</si>
  <si>
    <t>Di=40 cm plasttruubi torustiku, tüüp 40PT, ehitamine (profileeritud plasttoru, SN8)</t>
  </si>
  <si>
    <t>Di=50 cm plasttruubi torustiku, tüüp 50PT, ehitamine (profileeritud plasttoru, SN8)</t>
  </si>
  <si>
    <t>Di=140cm terastruubi torustiku, tüüp 140TT, ehitamine (seinapaksus 3,0 mm, Zn=75μm ja Epoxy 150μm seest ja väljast. Terastruup ümbritsetakse geotekstiiliga)</t>
  </si>
  <si>
    <t>Ø40 cm plasttruubi otsaku mattkindlustuse ehitamine (tüüp MAO)</t>
  </si>
  <si>
    <t>Ø50 cm plasttruubi otsaku mattkindlustuse ehitamine (tüüp MAO)</t>
  </si>
  <si>
    <t>Ø140 cm terastruubi kivikindlustuse ehitamine (tüüp KOK)</t>
  </si>
  <si>
    <t>Teekatte taastamine / rajamine sorteeritud kruus, Positsioon nr. 4, koos tihendamisega (+materjal ja vedu karjäärist)</t>
  </si>
  <si>
    <t>Truubi kaeviku täitepinnas krl. (juurdeveetav) (+materjal ja vedu karjäärist)</t>
  </si>
  <si>
    <t>Tähispostide paigaldamine truupidele</t>
  </si>
  <si>
    <t>Geotekstiilist (Deklareeritud tõmbetugevus MD/CMD ≥15 kN/m, 5,0 m lai, mittekootud) ja juurdeveetavast mineraalpinnasest tugevdatud aluse rajamie turbapinnases paiknevatele truupidele</t>
  </si>
  <si>
    <t>Terastruubi Ø140 cm rajamiseks ajutiste tõketammide rajamine kohapealsest pinnasest ning likvideerimine truubi rajamise järel</t>
  </si>
  <si>
    <t>Monteeritava terastorutruubi ja sellega seotud elementide mahamärkimine kogu ehitustööde perioodil</t>
  </si>
  <si>
    <t>Ajutiste tõkketammide rajamine kohapealsest pinnasest ja likvideerimine truupide rajamise järel</t>
  </si>
  <si>
    <t>Ehituskaeviku rajamine ja selle käigus saadud tagasitäiteks sobimatu pinnase  tasandamine ehitatavate truupidega piirnevale maa-alale ning Kulbioja muldele</t>
  </si>
  <si>
    <t>Monteeritava terastorutruubi MultiPlate MP200 profiil VM4 (laius ≈2,49m, kõrgus ≈1,83m, ristlõike pindala ≈3,57m² ja pikkus 12m. Seina paksus 3mm, Zn=70μm ja Epoxy 150μm seest ja väljast.) või samaväärse paigaldamine s.h.</t>
  </si>
  <si>
    <t>Ehituskaeviku põhja tasandamine</t>
  </si>
  <si>
    <t>Geotekstiili (Deklareeritud tõmbetugevus MD/CMD ≥15 kN/m, 5,0 m lai, mittekootud) paigaldamine ehituskaeviku põhja ja peale killustikust aluse rajamist "koti" keeramine</t>
  </si>
  <si>
    <t>Kaeviku põhja paigaldatud geotekstiilile killustikust fr.32-64mm aluse rajamine (L=12,00m, P=4,00m ja H=0,40m)(+materjal ja vedu karjäärist)</t>
  </si>
  <si>
    <t>Killustikust ja geotekstiilist padjandile liivast sujutuskihi rajamine H=0,10m (+materjal ja vedu karjäärist)</t>
  </si>
  <si>
    <t>Bentoniitpulberist ja liivast saviluku rajamine monteeritava terastorutruubi ümber (peab läbima killustikust alust)</t>
  </si>
  <si>
    <t>Monteeritava terastorutruubi ehituskaeviku tagasitäide teostamine juurdeveetavast mineraalpinnasest. Mineraalpinnasest tagasitäite filtratsioonimoodul peab olema väiksem kui 0,50m/ööp ning tagasitäide ei tohi sisaldada kive ja veerist, mille läbimõõt on suurem kui 64mm (+materjal ja vedu karjäärist)</t>
  </si>
  <si>
    <t>Monteeritava terastorutruubi sisse- ja väljavoolu kivikindlustuse (Kivide Ø 30…40cm) rajamine (Sissevool kindlustakse truubist 3m ülesvoolu ja väljavool truubist 6m allavoolu)</t>
  </si>
  <si>
    <t>Kivikindlustuse vaheliste tühimike täitmine ning tihendamine killustikuga fr.16-32mm (+materjal ja vedu karjäärist)</t>
  </si>
  <si>
    <t>Truubile kruusast katendi rajamine 15m pikkusel lõigul pealtlaiusega 4,5m s.h.</t>
  </si>
  <si>
    <t>Katte ehitamine H=30cm, sorteeritud kruus, Positsioon nr. 4, koos tihendamisega (+materjal ja vedu karjäärist)</t>
  </si>
  <si>
    <t>Ehitustööde käigus kahjustada saanud maapinna tasandmaine ja planeerimine ülepääsutruupide vahetusläheduses nõnda, et on tagatud pinnavee äravool</t>
  </si>
  <si>
    <t>HT - hooldatava teekraavi kaeve, koos kaeve planeerimise (+vanad vallid, rööpad) ja ekspluatatsiooni eelsete töödega</t>
  </si>
  <si>
    <t>Di=30 cm plasttruubi torustiku, tüüp 30PT, ehitamine (profileeritud plasttoru, SN8)</t>
  </si>
  <si>
    <t>Ø30 cm plasttruubi otsaku mattkindlustuse ehitamine (tüüp MAO)</t>
  </si>
  <si>
    <t>Ø30 cm truubitoru väljatõstmine ja utiliseerimine</t>
  </si>
  <si>
    <t>Teeservas paiknevate kõrgendike kaeve ja kaevel saadava mineraalpinnase minema vedamine ningkasutamine truupide ehituse tagasitäitel</t>
  </si>
  <si>
    <t>Ol.oleva tee ja teekraede tasandamine ning töötlemine buldooseriga ühtlaseks aluseks</t>
  </si>
  <si>
    <t>Ol.oleva tee ja teekraede tasandamisel saadud aluse profileerimine ja tihendamine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</si>
  <si>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</si>
  <si>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Kruusast teealuse ehitustööd koos tihendamisega H=20sm, Sorteeritud kruus, Positsioon nr. 4 (+materjal ja vedu karjäärist)</t>
  </si>
  <si>
    <t>Tee-elemendi katte ehitamine H=30cm, sorteeritud kruus, Positsioon nr. 4, koos tihendamisega (+materjal ja vedu karjäärist)</t>
  </si>
  <si>
    <t>Nurga all ristuvate teede T-kujulise ristmiku R-T katendi ehitamine koos tihendamisega (R=20m ja R=5m) s.h.</t>
  </si>
  <si>
    <t>Ristmiku aluse maapinna tasandamine ja tihendamine</t>
  </si>
  <si>
    <t>Tee-elemendi aluse ehitamine H=20cm, sorteeritud kruus, Positsioon nr. 4, koos tihendamisega (+materjal ja vedu karjäärist)</t>
  </si>
  <si>
    <t>Tee-elemendi katte ehitamine H=10cm, purustatud kruus, Positsioon nr. 6, koos tihendamisega (+materjal ja vedu karjäärist)</t>
  </si>
  <si>
    <t>Kruusast teekatte ehitustööd H=10sm, purustatud kruus, Positsioon nr. 6 ristmikuga piirnevale Pikamäe teele 30m ulatuses, koos tihendamisega (+materjal ja vedu karjäärist)</t>
  </si>
  <si>
    <t>T-kujulise tagasipööramise koha TP-T katendi ehitamine koos tihendamisega (harud L=40m ja L=30m R=20m) s.h.</t>
  </si>
  <si>
    <t>Koordinaatidega seotud teostusjoonise koostamine (RMK nõuete kohane ja digitaalne) koos teega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</si>
</sst>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sz val="8"/>
      <name val="Arial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b/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indexed="8"/>
      <name val="Arial"/>
      <family val="2"/>
      <charset val="186"/>
    </font>
    <font>
      <i/>
      <sz val="8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  <xf numFmtId="1" fontId="1" fillId="0" borderId="14" applyAlignment="0"/>
    <xf numFmtId="0" fontId="1" fillId="0" borderId="0"/>
    <xf numFmtId="0" fontId="1" fillId="0" borderId="0"/>
  </cellStyleXfs>
  <cellXfs count="97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left" vertical="center" wrapText="1"/>
    </xf>
    <xf numFmtId="0" fontId="2" fillId="24" borderId="14" xfId="0" applyFont="1" applyFill="1" applyBorder="1" applyAlignment="1">
      <alignment horizontal="left" vertical="center" wrapText="1"/>
    </xf>
    <xf numFmtId="0" fontId="2" fillId="24" borderId="14" xfId="0" applyFont="1" applyFill="1" applyBorder="1" applyAlignment="1">
      <alignment horizontal="center" vertical="center"/>
    </xf>
    <xf numFmtId="3" fontId="2" fillId="0" borderId="14" xfId="0" applyNumberFormat="1" applyFont="1" applyBorder="1" applyAlignment="1">
      <alignment horizontal="right" vertical="center"/>
    </xf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center"/>
    </xf>
    <xf numFmtId="0" fontId="2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vertical="center"/>
    </xf>
    <xf numFmtId="4" fontId="28" fillId="0" borderId="14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26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left" vertical="center" wrapText="1"/>
    </xf>
    <xf numFmtId="0" fontId="29" fillId="0" borderId="14" xfId="51" applyFont="1" applyBorder="1" applyAlignment="1">
      <alignment horizontal="left" vertical="center" wrapText="1"/>
    </xf>
    <xf numFmtId="0" fontId="30" fillId="0" borderId="14" xfId="0" applyFont="1" applyBorder="1" applyAlignment="1">
      <alignment horizontal="left" vertical="center" wrapText="1"/>
    </xf>
    <xf numFmtId="0" fontId="3" fillId="0" borderId="14" xfId="51" applyFont="1" applyBorder="1" applyAlignment="1">
      <alignment horizontal="left" vertical="center" wrapText="1"/>
    </xf>
    <xf numFmtId="0" fontId="31" fillId="0" borderId="14" xfId="51" applyFont="1" applyBorder="1" applyAlignment="1">
      <alignment horizontal="right" vertical="center" wrapText="1"/>
    </xf>
    <xf numFmtId="0" fontId="32" fillId="0" borderId="14" xfId="0" applyFont="1" applyBorder="1" applyAlignment="1">
      <alignment horizontal="left" vertical="center" wrapText="1"/>
    </xf>
    <xf numFmtId="164" fontId="33" fillId="0" borderId="14" xfId="0" applyNumberFormat="1" applyFont="1" applyBorder="1" applyAlignment="1">
      <alignment horizontal="right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vertical="center" wrapText="1"/>
    </xf>
    <xf numFmtId="4" fontId="2" fillId="0" borderId="28" xfId="0" applyNumberFormat="1" applyFont="1" applyBorder="1" applyAlignment="1">
      <alignment horizontal="center" vertical="center"/>
    </xf>
    <xf numFmtId="1" fontId="2" fillId="0" borderId="28" xfId="0" applyNumberFormat="1" applyFont="1" applyBorder="1" applyAlignment="1">
      <alignment horizontal="right" vertical="center"/>
    </xf>
    <xf numFmtId="4" fontId="2" fillId="0" borderId="28" xfId="0" applyNumberFormat="1" applyFont="1" applyBorder="1" applyAlignment="1">
      <alignment horizontal="right" vertical="center" wrapText="1"/>
    </xf>
    <xf numFmtId="4" fontId="2" fillId="0" borderId="29" xfId="0" applyNumberFormat="1" applyFont="1" applyBorder="1" applyAlignment="1">
      <alignment horizontal="right" vertical="center" wrapText="1"/>
    </xf>
    <xf numFmtId="4" fontId="3" fillId="0" borderId="22" xfId="0" applyNumberFormat="1" applyFont="1" applyBorder="1" applyAlignment="1">
      <alignment horizontal="right" vertical="center" wrapText="1"/>
    </xf>
    <xf numFmtId="4" fontId="28" fillId="0" borderId="14" xfId="0" applyNumberFormat="1" applyFont="1" applyBorder="1" applyAlignment="1">
      <alignment vertical="center"/>
    </xf>
    <xf numFmtId="0" fontId="2" fillId="0" borderId="14" xfId="42" applyFont="1" applyBorder="1" applyAlignment="1">
      <alignment horizontal="center" vertical="center"/>
    </xf>
    <xf numFmtId="4" fontId="3" fillId="0" borderId="18" xfId="0" applyNumberFormat="1" applyFont="1" applyBorder="1" applyAlignment="1">
      <alignment horizontal="right" vertical="center" wrapText="1"/>
    </xf>
    <xf numFmtId="0" fontId="2" fillId="0" borderId="14" xfId="43" applyFont="1" applyBorder="1" applyAlignment="1">
      <alignment horizontal="left" vertical="center" wrapText="1"/>
    </xf>
    <xf numFmtId="0" fontId="28" fillId="0" borderId="14" xfId="0" applyFont="1" applyBorder="1" applyAlignment="1">
      <alignment horizontal="center" vertical="center" wrapText="1"/>
    </xf>
    <xf numFmtId="2" fontId="28" fillId="0" borderId="14" xfId="0" applyNumberFormat="1" applyFont="1" applyBorder="1" applyAlignment="1">
      <alignment horizontal="right" vertical="center" wrapText="1"/>
    </xf>
    <xf numFmtId="1" fontId="28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vertical="center" wrapText="1"/>
    </xf>
    <xf numFmtId="3" fontId="28" fillId="0" borderId="14" xfId="0" applyNumberFormat="1" applyFont="1" applyBorder="1" applyAlignment="1">
      <alignment horizontal="right" vertical="center" wrapText="1"/>
    </xf>
    <xf numFmtId="0" fontId="28" fillId="0" borderId="14" xfId="0" applyFont="1" applyBorder="1" applyAlignment="1">
      <alignment horizontal="right" vertical="center" wrapText="1"/>
    </xf>
    <xf numFmtId="0" fontId="35" fillId="0" borderId="14" xfId="0" applyFont="1" applyBorder="1" applyAlignment="1">
      <alignment horizontal="right" vertical="center" wrapText="1"/>
    </xf>
    <xf numFmtId="0" fontId="36" fillId="0" borderId="14" xfId="0" applyFont="1" applyBorder="1" applyAlignment="1">
      <alignment horizontal="right" vertical="center" wrapText="1"/>
    </xf>
    <xf numFmtId="0" fontId="33" fillId="0" borderId="14" xfId="51" applyFont="1" applyBorder="1" applyAlignment="1">
      <alignment horizontal="right" vertical="center" wrapText="1"/>
    </xf>
    <xf numFmtId="0" fontId="28" fillId="0" borderId="14" xfId="0" applyFont="1" applyBorder="1" applyAlignment="1">
      <alignment horizontal="center" vertical="center"/>
    </xf>
    <xf numFmtId="1" fontId="28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horizontal="right" vertical="center"/>
    </xf>
    <xf numFmtId="0" fontId="24" fillId="0" borderId="14" xfId="0" applyFont="1" applyBorder="1" applyAlignment="1">
      <alignment horizontal="center" vertical="center"/>
    </xf>
    <xf numFmtId="3" fontId="28" fillId="0" borderId="14" xfId="0" applyNumberFormat="1" applyFont="1" applyBorder="1" applyAlignment="1">
      <alignment horizontal="right" vertical="center"/>
    </xf>
    <xf numFmtId="0" fontId="37" fillId="0" borderId="14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3" fillId="0" borderId="23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right" vertical="center"/>
    </xf>
    <xf numFmtId="0" fontId="3" fillId="0" borderId="33" xfId="0" applyFont="1" applyBorder="1" applyAlignment="1">
      <alignment horizontal="right" vertical="center"/>
    </xf>
    <xf numFmtId="0" fontId="3" fillId="0" borderId="34" xfId="0" applyFont="1" applyBorder="1" applyAlignment="1">
      <alignment horizontal="right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right" vertical="center"/>
    </xf>
    <xf numFmtId="0" fontId="3" fillId="0" borderId="39" xfId="0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98"/>
  <sheetViews>
    <sheetView tabSelected="1" workbookViewId="0">
      <selection activeCell="B46" sqref="B46"/>
    </sheetView>
  </sheetViews>
  <sheetFormatPr defaultColWidth="9.140625" defaultRowHeight="11.25" x14ac:dyDescent="0.2"/>
  <cols>
    <col min="1" max="1" width="3.28515625" style="3" customWidth="1"/>
    <col min="2" max="2" width="53.140625" style="6" customWidth="1"/>
    <col min="3" max="3" width="7.140625" style="3" customWidth="1"/>
    <col min="4" max="4" width="8.5703125" style="9" customWidth="1"/>
    <col min="5" max="6" width="8.5703125" style="7" customWidth="1"/>
    <col min="7" max="7" width="8.5703125" style="1" customWidth="1"/>
    <col min="8" max="16384" width="9.140625" style="1"/>
  </cols>
  <sheetData>
    <row r="1" spans="1:47" s="15" customFormat="1" ht="43.5" customHeight="1" x14ac:dyDescent="0.2">
      <c r="A1" s="71" t="s">
        <v>42</v>
      </c>
      <c r="B1" s="72"/>
      <c r="C1" s="72"/>
      <c r="D1" s="72"/>
      <c r="E1" s="72"/>
      <c r="F1" s="72"/>
    </row>
    <row r="2" spans="1:47" s="15" customFormat="1" ht="12.75" customHeight="1" x14ac:dyDescent="0.2">
      <c r="A2" s="3"/>
      <c r="B2" s="6"/>
      <c r="C2" s="3"/>
      <c r="D2" s="9"/>
      <c r="E2" s="7"/>
      <c r="F2" s="7"/>
    </row>
    <row r="3" spans="1:47" s="15" customFormat="1" ht="15" x14ac:dyDescent="0.2">
      <c r="A3" s="5" t="s">
        <v>12</v>
      </c>
      <c r="B3" s="6"/>
      <c r="C3" s="3"/>
      <c r="D3" s="9"/>
      <c r="E3" s="7"/>
      <c r="F3" s="7"/>
    </row>
    <row r="4" spans="1:47" ht="12" thickBot="1" x14ac:dyDescent="0.25"/>
    <row r="5" spans="1:47" s="4" customFormat="1" ht="12.75" customHeight="1" x14ac:dyDescent="0.2">
      <c r="A5" s="73" t="s">
        <v>2</v>
      </c>
      <c r="B5" s="76" t="s">
        <v>0</v>
      </c>
      <c r="C5" s="76" t="s">
        <v>3</v>
      </c>
      <c r="D5" s="76" t="s">
        <v>4</v>
      </c>
      <c r="E5" s="79" t="s">
        <v>5</v>
      </c>
      <c r="F5" s="82" t="s">
        <v>6</v>
      </c>
    </row>
    <row r="6" spans="1:47" s="4" customFormat="1" ht="12.75" x14ac:dyDescent="0.2">
      <c r="A6" s="74"/>
      <c r="B6" s="77"/>
      <c r="C6" s="77"/>
      <c r="D6" s="77"/>
      <c r="E6" s="80"/>
      <c r="F6" s="83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25">
      <c r="A7" s="75"/>
      <c r="B7" s="78"/>
      <c r="C7" s="78"/>
      <c r="D7" s="13" t="s">
        <v>44</v>
      </c>
      <c r="E7" s="81"/>
      <c r="F7" s="84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">
      <c r="A8" s="85" t="s">
        <v>45</v>
      </c>
      <c r="B8" s="86"/>
      <c r="C8" s="86"/>
      <c r="D8" s="86"/>
      <c r="E8" s="86"/>
      <c r="F8" s="87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9" customHeight="1" x14ac:dyDescent="0.2">
      <c r="A9" s="37">
        <v>1</v>
      </c>
      <c r="B9" s="38" t="s">
        <v>29</v>
      </c>
      <c r="C9" s="39" t="s">
        <v>26</v>
      </c>
      <c r="D9" s="40">
        <v>15</v>
      </c>
      <c r="E9" s="41"/>
      <c r="F9" s="42">
        <f t="shared" ref="F9:F30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5" customHeight="1" x14ac:dyDescent="0.2">
      <c r="A10" s="12">
        <v>2</v>
      </c>
      <c r="B10" s="47" t="s">
        <v>51</v>
      </c>
      <c r="C10" s="48" t="s">
        <v>15</v>
      </c>
      <c r="D10" s="49">
        <v>0.5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9" customHeight="1" x14ac:dyDescent="0.2">
      <c r="A11" s="12">
        <v>3</v>
      </c>
      <c r="B11" s="47" t="s">
        <v>52</v>
      </c>
      <c r="C11" s="48" t="s">
        <v>10</v>
      </c>
      <c r="D11" s="50">
        <v>9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21" customHeight="1" x14ac:dyDescent="0.2">
      <c r="A12" s="12">
        <v>4</v>
      </c>
      <c r="B12" s="30" t="s">
        <v>53</v>
      </c>
      <c r="C12" s="48" t="s">
        <v>10</v>
      </c>
      <c r="D12" s="50">
        <v>5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1" customHeight="1" x14ac:dyDescent="0.2">
      <c r="A13" s="12">
        <v>5</v>
      </c>
      <c r="B13" s="51" t="s">
        <v>54</v>
      </c>
      <c r="C13" s="14" t="s">
        <v>11</v>
      </c>
      <c r="D13" s="52">
        <v>2126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21" customHeight="1" x14ac:dyDescent="0.2">
      <c r="A14" s="12">
        <v>6</v>
      </c>
      <c r="B14" s="51" t="s">
        <v>55</v>
      </c>
      <c r="C14" s="14" t="s">
        <v>11</v>
      </c>
      <c r="D14" s="50">
        <v>90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1" customHeight="1" x14ac:dyDescent="0.2">
      <c r="A15" s="12">
        <v>7</v>
      </c>
      <c r="B15" s="30" t="s">
        <v>56</v>
      </c>
      <c r="C15" s="48" t="s">
        <v>57</v>
      </c>
      <c r="D15" s="53">
        <v>100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10.9" customHeight="1" x14ac:dyDescent="0.2">
      <c r="A16" s="12">
        <v>8</v>
      </c>
      <c r="B16" s="30" t="s">
        <v>31</v>
      </c>
      <c r="C16" s="48" t="s">
        <v>10</v>
      </c>
      <c r="D16" s="53">
        <v>7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21" customHeight="1" x14ac:dyDescent="0.2">
      <c r="A17" s="12">
        <v>9</v>
      </c>
      <c r="B17" s="47" t="s">
        <v>58</v>
      </c>
      <c r="C17" s="48" t="s">
        <v>11</v>
      </c>
      <c r="D17" s="53">
        <v>28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21" customHeight="1" x14ac:dyDescent="0.2">
      <c r="A18" s="12">
        <v>10</v>
      </c>
      <c r="B18" s="47" t="s">
        <v>59</v>
      </c>
      <c r="C18" s="48" t="s">
        <v>11</v>
      </c>
      <c r="D18" s="53">
        <v>10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" customHeight="1" x14ac:dyDescent="0.2">
      <c r="A19" s="12">
        <v>11</v>
      </c>
      <c r="B19" s="30" t="s">
        <v>60</v>
      </c>
      <c r="C19" s="48" t="s">
        <v>11</v>
      </c>
      <c r="D19" s="53">
        <v>12</v>
      </c>
      <c r="E19" s="10"/>
      <c r="F19" s="11">
        <f>SUM(D19*E19)</f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10.5" customHeight="1" x14ac:dyDescent="0.2">
      <c r="A20" s="12">
        <v>12</v>
      </c>
      <c r="B20" s="30" t="s">
        <v>61</v>
      </c>
      <c r="C20" s="48" t="s">
        <v>32</v>
      </c>
      <c r="D20" s="53">
        <v>3</v>
      </c>
      <c r="E20" s="10"/>
      <c r="F20" s="11">
        <f>SUM(D20*E20)</f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10.5" customHeight="1" x14ac:dyDescent="0.2">
      <c r="A21" s="12">
        <v>13</v>
      </c>
      <c r="B21" s="30" t="s">
        <v>62</v>
      </c>
      <c r="C21" s="48" t="s">
        <v>32</v>
      </c>
      <c r="D21" s="53">
        <v>1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10.5" customHeight="1" x14ac:dyDescent="0.2">
      <c r="A22" s="12">
        <v>14</v>
      </c>
      <c r="B22" s="30" t="s">
        <v>63</v>
      </c>
      <c r="C22" s="48" t="s">
        <v>32</v>
      </c>
      <c r="D22" s="53">
        <v>1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" customHeight="1" x14ac:dyDescent="0.2">
      <c r="A23" s="12">
        <v>15</v>
      </c>
      <c r="B23" s="30" t="s">
        <v>64</v>
      </c>
      <c r="C23" s="48" t="s">
        <v>57</v>
      </c>
      <c r="D23" s="53">
        <v>15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10.5" customHeight="1" x14ac:dyDescent="0.2">
      <c r="A24" s="12">
        <v>16</v>
      </c>
      <c r="B24" s="47" t="s">
        <v>65</v>
      </c>
      <c r="C24" s="48" t="s">
        <v>57</v>
      </c>
      <c r="D24" s="53">
        <v>74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10.5" customHeight="1" x14ac:dyDescent="0.2">
      <c r="A25" s="12">
        <v>17</v>
      </c>
      <c r="B25" s="30" t="s">
        <v>66</v>
      </c>
      <c r="C25" s="48" t="s">
        <v>10</v>
      </c>
      <c r="D25" s="53">
        <v>4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31.5" customHeight="1" x14ac:dyDescent="0.2">
      <c r="A26" s="12">
        <v>18</v>
      </c>
      <c r="B26" s="30" t="s">
        <v>67</v>
      </c>
      <c r="C26" s="48" t="s">
        <v>10</v>
      </c>
      <c r="D26" s="53">
        <v>4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21.6" customHeight="1" x14ac:dyDescent="0.2">
      <c r="A27" s="12">
        <v>19</v>
      </c>
      <c r="B27" s="30" t="s">
        <v>68</v>
      </c>
      <c r="C27" s="48" t="s">
        <v>57</v>
      </c>
      <c r="D27" s="53">
        <v>20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">
      <c r="A28" s="12">
        <v>20</v>
      </c>
      <c r="B28" s="30" t="s">
        <v>69</v>
      </c>
      <c r="C28" s="48" t="s">
        <v>10</v>
      </c>
      <c r="D28" s="53">
        <v>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" customHeight="1" x14ac:dyDescent="0.2">
      <c r="A29" s="12">
        <v>21</v>
      </c>
      <c r="B29" s="47" t="s">
        <v>70</v>
      </c>
      <c r="C29" s="48" t="s">
        <v>57</v>
      </c>
      <c r="D29" s="53">
        <v>60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31.5" customHeight="1" x14ac:dyDescent="0.2">
      <c r="A30" s="12">
        <v>22</v>
      </c>
      <c r="B30" s="18" t="s">
        <v>71</v>
      </c>
      <c r="C30" s="48" t="s">
        <v>57</v>
      </c>
      <c r="D30" s="53">
        <v>130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42" customHeight="1" x14ac:dyDescent="0.2">
      <c r="A31" s="12">
        <v>23</v>
      </c>
      <c r="B31" s="35" t="s">
        <v>72</v>
      </c>
      <c r="C31" s="48" t="s">
        <v>10</v>
      </c>
      <c r="D31" s="53">
        <v>2</v>
      </c>
      <c r="E31" s="29"/>
      <c r="F31" s="11">
        <f t="shared" ref="F31:F36" si="1">SUM(D31*E31)</f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10.5" customHeight="1" x14ac:dyDescent="0.2">
      <c r="A32" s="12">
        <v>24</v>
      </c>
      <c r="B32" s="54" t="s">
        <v>73</v>
      </c>
      <c r="C32" s="48" t="s">
        <v>27</v>
      </c>
      <c r="D32" s="53">
        <v>10</v>
      </c>
      <c r="E32" s="29"/>
      <c r="F32" s="11">
        <f t="shared" si="1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31.5" customHeight="1" x14ac:dyDescent="0.2">
      <c r="A33" s="12">
        <v>25</v>
      </c>
      <c r="B33" s="54" t="s">
        <v>74</v>
      </c>
      <c r="C33" s="48" t="s">
        <v>28</v>
      </c>
      <c r="D33" s="53">
        <v>316</v>
      </c>
      <c r="E33" s="29"/>
      <c r="F33" s="11">
        <f t="shared" si="1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">
      <c r="A34" s="12">
        <v>26</v>
      </c>
      <c r="B34" s="55" t="s">
        <v>75</v>
      </c>
      <c r="C34" s="48" t="s">
        <v>27</v>
      </c>
      <c r="D34" s="53">
        <v>40</v>
      </c>
      <c r="E34" s="29"/>
      <c r="F34" s="11">
        <f t="shared" si="1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">
      <c r="A35" s="12">
        <v>27</v>
      </c>
      <c r="B35" s="55" t="s">
        <v>76</v>
      </c>
      <c r="C35" s="48" t="s">
        <v>27</v>
      </c>
      <c r="D35" s="53">
        <v>12</v>
      </c>
      <c r="E35" s="29"/>
      <c r="F35" s="11">
        <f t="shared" si="1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" customHeight="1" x14ac:dyDescent="0.2">
      <c r="A36" s="12">
        <v>28</v>
      </c>
      <c r="B36" s="54" t="s">
        <v>77</v>
      </c>
      <c r="C36" s="48" t="s">
        <v>10</v>
      </c>
      <c r="D36" s="53">
        <v>2</v>
      </c>
      <c r="E36" s="29"/>
      <c r="F36" s="11">
        <f t="shared" si="1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54.75" customHeight="1" x14ac:dyDescent="0.2">
      <c r="A37" s="12">
        <v>29</v>
      </c>
      <c r="B37" s="54" t="s">
        <v>78</v>
      </c>
      <c r="C37" s="48" t="s">
        <v>57</v>
      </c>
      <c r="D37" s="53">
        <v>200</v>
      </c>
      <c r="E37" s="10"/>
      <c r="F37" s="11">
        <f t="shared" ref="F37:F43" si="2">SUM(D37*E37)</f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31.5" customHeight="1" x14ac:dyDescent="0.2">
      <c r="A38" s="12">
        <v>30</v>
      </c>
      <c r="B38" s="54" t="s">
        <v>79</v>
      </c>
      <c r="C38" s="48" t="s">
        <v>28</v>
      </c>
      <c r="D38" s="53">
        <v>360</v>
      </c>
      <c r="E38" s="10"/>
      <c r="F38" s="11">
        <f t="shared" si="2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21" customHeight="1" x14ac:dyDescent="0.2">
      <c r="A39" s="12">
        <v>31</v>
      </c>
      <c r="B39" s="54" t="s">
        <v>80</v>
      </c>
      <c r="C39" s="48" t="s">
        <v>27</v>
      </c>
      <c r="D39" s="53">
        <v>36</v>
      </c>
      <c r="E39" s="10"/>
      <c r="F39" s="11">
        <f t="shared" si="2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" customHeight="1" x14ac:dyDescent="0.2">
      <c r="A40" s="12">
        <v>32</v>
      </c>
      <c r="B40" s="35" t="s">
        <v>81</v>
      </c>
      <c r="C40" s="48" t="s">
        <v>10</v>
      </c>
      <c r="D40" s="53">
        <v>2</v>
      </c>
      <c r="E40" s="10"/>
      <c r="F40" s="11">
        <f t="shared" si="2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" customHeight="1" x14ac:dyDescent="0.2">
      <c r="A41" s="12">
        <v>33</v>
      </c>
      <c r="B41" s="36" t="s">
        <v>38</v>
      </c>
      <c r="C41" s="48" t="s">
        <v>28</v>
      </c>
      <c r="D41" s="53">
        <v>150</v>
      </c>
      <c r="E41" s="10"/>
      <c r="F41" s="11">
        <f t="shared" si="2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21" customHeight="1" x14ac:dyDescent="0.2">
      <c r="A42" s="12">
        <v>34</v>
      </c>
      <c r="B42" s="56" t="s">
        <v>82</v>
      </c>
      <c r="C42" s="48" t="s">
        <v>27</v>
      </c>
      <c r="D42" s="53">
        <v>45</v>
      </c>
      <c r="E42" s="10"/>
      <c r="F42" s="11">
        <f t="shared" si="2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" customHeight="1" x14ac:dyDescent="0.2">
      <c r="A43" s="12">
        <v>35</v>
      </c>
      <c r="B43" s="30" t="s">
        <v>83</v>
      </c>
      <c r="C43" s="48" t="s">
        <v>28</v>
      </c>
      <c r="D43" s="53">
        <v>800</v>
      </c>
      <c r="E43" s="10"/>
      <c r="F43" s="11">
        <f t="shared" si="2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24" customFormat="1" ht="12.6" customHeight="1" x14ac:dyDescent="0.2">
      <c r="A44" s="68" t="s">
        <v>13</v>
      </c>
      <c r="B44" s="69"/>
      <c r="C44" s="69"/>
      <c r="D44" s="69"/>
      <c r="E44" s="69"/>
      <c r="F44" s="70"/>
      <c r="G44" s="23"/>
      <c r="H44" s="23"/>
    </row>
    <row r="45" spans="1:47" s="4" customFormat="1" ht="21.6" customHeight="1" x14ac:dyDescent="0.2">
      <c r="A45" s="12">
        <v>36</v>
      </c>
      <c r="B45" s="18" t="s">
        <v>100</v>
      </c>
      <c r="C45" s="14" t="s">
        <v>10</v>
      </c>
      <c r="D45" s="16">
        <v>1</v>
      </c>
      <c r="E45" s="17"/>
      <c r="F45" s="11">
        <f t="shared" ref="F45:F46" si="3">SUM(D45*E45)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7" s="4" customFormat="1" ht="32.450000000000003" customHeight="1" x14ac:dyDescent="0.2">
      <c r="A46" s="12">
        <v>37</v>
      </c>
      <c r="B46" s="18" t="s">
        <v>37</v>
      </c>
      <c r="C46" s="14" t="s">
        <v>14</v>
      </c>
      <c r="D46" s="16">
        <v>1</v>
      </c>
      <c r="E46" s="17"/>
      <c r="F46" s="11">
        <f t="shared" si="3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7" s="4" customFormat="1" ht="12.6" customHeight="1" thickBot="1" x14ac:dyDescent="0.25">
      <c r="A47" s="88" t="s">
        <v>48</v>
      </c>
      <c r="B47" s="89"/>
      <c r="C47" s="89"/>
      <c r="D47" s="89"/>
      <c r="E47" s="90"/>
      <c r="F47" s="43">
        <f>SUM(F9:F46)</f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2.6" customHeight="1" x14ac:dyDescent="0.2">
      <c r="A48" s="91" t="s">
        <v>49</v>
      </c>
      <c r="B48" s="92"/>
      <c r="C48" s="92"/>
      <c r="D48" s="92"/>
      <c r="E48" s="92"/>
      <c r="F48" s="93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47" s="4" customFormat="1" ht="10.9" customHeight="1" x14ac:dyDescent="0.2">
      <c r="A49" s="12">
        <v>38</v>
      </c>
      <c r="B49" s="47" t="s">
        <v>51</v>
      </c>
      <c r="C49" s="48" t="s">
        <v>15</v>
      </c>
      <c r="D49" s="49">
        <v>0.42</v>
      </c>
      <c r="E49" s="10"/>
      <c r="F49" s="11">
        <f t="shared" ref="F49:F81" si="4">SUM(D49*E49)</f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47" s="4" customFormat="1" ht="21" customHeight="1" x14ac:dyDescent="0.2">
      <c r="A50" s="12">
        <v>39</v>
      </c>
      <c r="B50" s="51" t="s">
        <v>84</v>
      </c>
      <c r="C50" s="14" t="s">
        <v>11</v>
      </c>
      <c r="D50" s="50">
        <v>23</v>
      </c>
      <c r="E50" s="10"/>
      <c r="F50" s="11">
        <f t="shared" si="4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47" s="4" customFormat="1" ht="10.9" customHeight="1" x14ac:dyDescent="0.2">
      <c r="A51" s="12">
        <v>40</v>
      </c>
      <c r="B51" s="30" t="s">
        <v>31</v>
      </c>
      <c r="C51" s="48" t="s">
        <v>10</v>
      </c>
      <c r="D51" s="53">
        <v>3</v>
      </c>
      <c r="E51" s="10"/>
      <c r="F51" s="11">
        <f t="shared" si="4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47" s="4" customFormat="1" ht="21" customHeight="1" x14ac:dyDescent="0.2">
      <c r="A52" s="12">
        <v>41</v>
      </c>
      <c r="B52" s="47" t="s">
        <v>85</v>
      </c>
      <c r="C52" s="48" t="s">
        <v>11</v>
      </c>
      <c r="D52" s="53">
        <v>26</v>
      </c>
      <c r="E52" s="10"/>
      <c r="F52" s="11">
        <f t="shared" si="4"/>
        <v>0</v>
      </c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</row>
    <row r="53" spans="1:47" s="4" customFormat="1" ht="10.9" customHeight="1" x14ac:dyDescent="0.2">
      <c r="A53" s="12">
        <v>42</v>
      </c>
      <c r="B53" s="30" t="s">
        <v>86</v>
      </c>
      <c r="C53" s="48" t="s">
        <v>32</v>
      </c>
      <c r="D53" s="53">
        <v>3</v>
      </c>
      <c r="E53" s="10"/>
      <c r="F53" s="11">
        <f t="shared" si="4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47" s="4" customFormat="1" ht="10.9" customHeight="1" x14ac:dyDescent="0.2">
      <c r="A54" s="12">
        <v>43</v>
      </c>
      <c r="B54" s="30" t="s">
        <v>66</v>
      </c>
      <c r="C54" s="48" t="s">
        <v>10</v>
      </c>
      <c r="D54" s="53">
        <v>6</v>
      </c>
      <c r="E54" s="10"/>
      <c r="F54" s="11">
        <f t="shared" si="4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47" s="4" customFormat="1" ht="10.5" customHeight="1" x14ac:dyDescent="0.2">
      <c r="A55" s="12">
        <v>44</v>
      </c>
      <c r="B55" s="30" t="s">
        <v>87</v>
      </c>
      <c r="C55" s="48" t="s">
        <v>11</v>
      </c>
      <c r="D55" s="53">
        <v>19</v>
      </c>
      <c r="E55" s="10"/>
      <c r="F55" s="11">
        <f t="shared" si="4"/>
        <v>0</v>
      </c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</row>
    <row r="56" spans="1:47" s="4" customFormat="1" ht="21.6" customHeight="1" x14ac:dyDescent="0.2">
      <c r="A56" s="12">
        <v>45</v>
      </c>
      <c r="B56" s="32" t="s">
        <v>34</v>
      </c>
      <c r="C56" s="57" t="s">
        <v>11</v>
      </c>
      <c r="D56" s="58">
        <v>776</v>
      </c>
      <c r="E56" s="10"/>
      <c r="F56" s="11">
        <f t="shared" si="4"/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</row>
    <row r="57" spans="1:47" s="4" customFormat="1" ht="10.5" customHeight="1" x14ac:dyDescent="0.2">
      <c r="A57" s="12">
        <v>46</v>
      </c>
      <c r="B57" s="32" t="s">
        <v>33</v>
      </c>
      <c r="C57" s="57" t="s">
        <v>10</v>
      </c>
      <c r="D57" s="59">
        <v>6</v>
      </c>
      <c r="E57" s="10"/>
      <c r="F57" s="11">
        <f t="shared" si="4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</row>
    <row r="58" spans="1:47" s="4" customFormat="1" ht="21.6" customHeight="1" x14ac:dyDescent="0.2">
      <c r="A58" s="12">
        <v>47</v>
      </c>
      <c r="B58" s="31" t="s">
        <v>88</v>
      </c>
      <c r="C58" s="57" t="s">
        <v>27</v>
      </c>
      <c r="D58" s="58">
        <v>260</v>
      </c>
      <c r="E58" s="10"/>
      <c r="F58" s="11">
        <f t="shared" si="4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</row>
    <row r="59" spans="1:47" s="4" customFormat="1" ht="21.6" customHeight="1" x14ac:dyDescent="0.2">
      <c r="A59" s="12">
        <v>48</v>
      </c>
      <c r="B59" s="31" t="s">
        <v>89</v>
      </c>
      <c r="C59" s="57" t="s">
        <v>27</v>
      </c>
      <c r="D59" s="58">
        <v>544</v>
      </c>
      <c r="E59" s="10"/>
      <c r="F59" s="11">
        <f t="shared" si="4"/>
        <v>0</v>
      </c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</row>
    <row r="60" spans="1:47" s="4" customFormat="1" ht="21.6" customHeight="1" x14ac:dyDescent="0.2">
      <c r="A60" s="12">
        <v>49</v>
      </c>
      <c r="B60" s="31" t="s">
        <v>90</v>
      </c>
      <c r="C60" s="60" t="s">
        <v>28</v>
      </c>
      <c r="D60" s="61">
        <v>3625</v>
      </c>
      <c r="E60" s="10"/>
      <c r="F60" s="11">
        <f t="shared" si="4"/>
        <v>0</v>
      </c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</row>
    <row r="61" spans="1:47" s="4" customFormat="1" ht="32.450000000000003" customHeight="1" x14ac:dyDescent="0.2">
      <c r="A61" s="12">
        <v>50</v>
      </c>
      <c r="B61" s="30" t="s">
        <v>67</v>
      </c>
      <c r="C61" s="57" t="s">
        <v>91</v>
      </c>
      <c r="D61" s="61">
        <v>3625</v>
      </c>
      <c r="E61" s="10"/>
      <c r="F61" s="11">
        <f t="shared" si="4"/>
        <v>0</v>
      </c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47" s="4" customFormat="1" ht="21" customHeight="1" x14ac:dyDescent="0.2">
      <c r="A62" s="12">
        <v>51</v>
      </c>
      <c r="B62" s="30" t="s">
        <v>92</v>
      </c>
      <c r="C62" s="57" t="s">
        <v>57</v>
      </c>
      <c r="D62" s="58">
        <v>675</v>
      </c>
      <c r="E62" s="10"/>
      <c r="F62" s="11">
        <f t="shared" si="4"/>
        <v>0</v>
      </c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47" s="4" customFormat="1" ht="21.6" customHeight="1" x14ac:dyDescent="0.2">
      <c r="A63" s="12">
        <v>52</v>
      </c>
      <c r="B63" s="18" t="s">
        <v>46</v>
      </c>
      <c r="C63" s="57" t="s">
        <v>57</v>
      </c>
      <c r="D63" s="58">
        <v>304</v>
      </c>
      <c r="E63" s="10"/>
      <c r="F63" s="11">
        <f t="shared" si="4"/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47" s="4" customFormat="1" ht="21.6" customHeight="1" x14ac:dyDescent="0.2">
      <c r="A64" s="12">
        <v>53</v>
      </c>
      <c r="B64" s="33" t="s">
        <v>39</v>
      </c>
      <c r="C64" s="57" t="s">
        <v>10</v>
      </c>
      <c r="D64" s="59">
        <v>4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10.5" customHeight="1" x14ac:dyDescent="0.2">
      <c r="A65" s="12">
        <v>54</v>
      </c>
      <c r="B65" s="34" t="s">
        <v>40</v>
      </c>
      <c r="C65" s="57" t="s">
        <v>57</v>
      </c>
      <c r="D65" s="59">
        <v>30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21" customHeight="1" x14ac:dyDescent="0.2">
      <c r="A66" s="12">
        <v>55</v>
      </c>
      <c r="B66" s="36" t="s">
        <v>38</v>
      </c>
      <c r="C66" s="57" t="s">
        <v>91</v>
      </c>
      <c r="D66" s="59">
        <v>192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.6" customHeight="1" x14ac:dyDescent="0.2">
      <c r="A67" s="12">
        <v>56</v>
      </c>
      <c r="B67" s="56" t="s">
        <v>93</v>
      </c>
      <c r="C67" s="57" t="s">
        <v>57</v>
      </c>
      <c r="D67" s="59">
        <v>48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" customHeight="1" x14ac:dyDescent="0.2">
      <c r="A68" s="12">
        <v>57</v>
      </c>
      <c r="B68" s="33" t="s">
        <v>94</v>
      </c>
      <c r="C68" s="57" t="s">
        <v>10</v>
      </c>
      <c r="D68" s="59">
        <v>1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10.5" customHeight="1" x14ac:dyDescent="0.2">
      <c r="A69" s="12">
        <v>58</v>
      </c>
      <c r="B69" s="34" t="s">
        <v>95</v>
      </c>
      <c r="C69" s="57" t="s">
        <v>57</v>
      </c>
      <c r="D69" s="59">
        <v>14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.6" customHeight="1" x14ac:dyDescent="0.2">
      <c r="A70" s="12">
        <v>59</v>
      </c>
      <c r="B70" s="36" t="s">
        <v>38</v>
      </c>
      <c r="C70" s="57" t="s">
        <v>91</v>
      </c>
      <c r="D70" s="59">
        <v>110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" customHeight="1" x14ac:dyDescent="0.2">
      <c r="A71" s="12">
        <v>60</v>
      </c>
      <c r="B71" s="56" t="s">
        <v>96</v>
      </c>
      <c r="C71" s="57" t="s">
        <v>57</v>
      </c>
      <c r="D71" s="59">
        <v>14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" customHeight="1" x14ac:dyDescent="0.2">
      <c r="A72" s="12">
        <v>61</v>
      </c>
      <c r="B72" s="56" t="s">
        <v>97</v>
      </c>
      <c r="C72" s="57" t="s">
        <v>57</v>
      </c>
      <c r="D72" s="59">
        <v>6</v>
      </c>
      <c r="E72" s="10"/>
      <c r="F72" s="11">
        <f t="shared" ref="F72:F78" si="5">SUM(D72*E72)</f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32.450000000000003" customHeight="1" x14ac:dyDescent="0.2">
      <c r="A73" s="12">
        <v>62</v>
      </c>
      <c r="B73" s="62" t="s">
        <v>98</v>
      </c>
      <c r="C73" s="57" t="s">
        <v>57</v>
      </c>
      <c r="D73" s="59">
        <v>14</v>
      </c>
      <c r="E73" s="10"/>
      <c r="F73" s="11">
        <f t="shared" si="5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" customHeight="1" x14ac:dyDescent="0.2">
      <c r="A74" s="12">
        <v>63</v>
      </c>
      <c r="B74" s="33" t="s">
        <v>99</v>
      </c>
      <c r="C74" s="57" t="s">
        <v>10</v>
      </c>
      <c r="D74" s="59">
        <v>1</v>
      </c>
      <c r="E74" s="10"/>
      <c r="F74" s="11">
        <f t="shared" si="5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10.5" customHeight="1" x14ac:dyDescent="0.2">
      <c r="A75" s="12">
        <v>64</v>
      </c>
      <c r="B75" s="34" t="s">
        <v>41</v>
      </c>
      <c r="C75" s="57" t="s">
        <v>57</v>
      </c>
      <c r="D75" s="59">
        <v>83</v>
      </c>
      <c r="E75" s="10"/>
      <c r="F75" s="11">
        <f t="shared" si="5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" customHeight="1" x14ac:dyDescent="0.2">
      <c r="A76" s="12">
        <v>65</v>
      </c>
      <c r="B76" s="36" t="s">
        <v>38</v>
      </c>
      <c r="C76" s="57" t="s">
        <v>91</v>
      </c>
      <c r="D76" s="59">
        <v>655</v>
      </c>
      <c r="E76" s="10"/>
      <c r="F76" s="11">
        <f t="shared" si="5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" customHeight="1" x14ac:dyDescent="0.2">
      <c r="A77" s="12">
        <v>66</v>
      </c>
      <c r="B77" s="56" t="s">
        <v>96</v>
      </c>
      <c r="C77" s="57" t="s">
        <v>57</v>
      </c>
      <c r="D77" s="59">
        <v>96</v>
      </c>
      <c r="E77" s="10"/>
      <c r="F77" s="11">
        <f t="shared" si="5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" customHeight="1" x14ac:dyDescent="0.2">
      <c r="A78" s="12">
        <v>67</v>
      </c>
      <c r="B78" s="56" t="s">
        <v>97</v>
      </c>
      <c r="C78" s="57" t="s">
        <v>57</v>
      </c>
      <c r="D78" s="59">
        <v>45</v>
      </c>
      <c r="E78" s="10"/>
      <c r="F78" s="11">
        <f t="shared" si="5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">
      <c r="A79" s="12">
        <v>68</v>
      </c>
      <c r="B79" s="19" t="s">
        <v>16</v>
      </c>
      <c r="C79" s="45" t="s">
        <v>17</v>
      </c>
      <c r="D79" s="22">
        <v>1</v>
      </c>
      <c r="E79" s="10"/>
      <c r="F79" s="11">
        <f t="shared" si="4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">
      <c r="A80" s="12">
        <v>69</v>
      </c>
      <c r="B80" s="20" t="s">
        <v>47</v>
      </c>
      <c r="C80" s="21" t="s">
        <v>17</v>
      </c>
      <c r="D80" s="22">
        <v>1</v>
      </c>
      <c r="E80" s="10"/>
      <c r="F80" s="11">
        <f t="shared" si="4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195" s="4" customFormat="1" ht="10.9" customHeight="1" x14ac:dyDescent="0.2">
      <c r="A81" s="12">
        <v>70</v>
      </c>
      <c r="B81" s="20" t="s">
        <v>43</v>
      </c>
      <c r="C81" s="21" t="s">
        <v>17</v>
      </c>
      <c r="D81" s="22">
        <v>1</v>
      </c>
      <c r="E81" s="10"/>
      <c r="F81" s="11">
        <f t="shared" si="4"/>
        <v>0</v>
      </c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</row>
    <row r="82" spans="1:195" s="24" customFormat="1" ht="12.6" customHeight="1" x14ac:dyDescent="0.2">
      <c r="A82" s="68" t="s">
        <v>13</v>
      </c>
      <c r="B82" s="69"/>
      <c r="C82" s="69"/>
      <c r="D82" s="69"/>
      <c r="E82" s="69"/>
      <c r="F82" s="70"/>
      <c r="G82" s="23"/>
      <c r="H82" s="23"/>
    </row>
    <row r="83" spans="1:195" s="24" customFormat="1" ht="10.9" customHeight="1" x14ac:dyDescent="0.2">
      <c r="A83" s="12">
        <v>71</v>
      </c>
      <c r="B83" s="19" t="s">
        <v>18</v>
      </c>
      <c r="C83" s="25" t="s">
        <v>14</v>
      </c>
      <c r="D83" s="26">
        <v>1</v>
      </c>
      <c r="E83" s="27"/>
      <c r="F83" s="11">
        <f t="shared" ref="F83:F84" si="6">SUM(D83*E83)</f>
        <v>0</v>
      </c>
      <c r="G83" s="23"/>
      <c r="H83" s="23"/>
    </row>
    <row r="84" spans="1:195" s="24" customFormat="1" ht="10.9" customHeight="1" x14ac:dyDescent="0.2">
      <c r="A84" s="12">
        <v>72</v>
      </c>
      <c r="B84" s="19" t="s">
        <v>19</v>
      </c>
      <c r="C84" s="25" t="s">
        <v>15</v>
      </c>
      <c r="D84" s="44">
        <v>0.31</v>
      </c>
      <c r="E84" s="27"/>
      <c r="F84" s="11">
        <f t="shared" si="6"/>
        <v>0</v>
      </c>
      <c r="G84" s="23"/>
    </row>
    <row r="85" spans="1:195" s="4" customFormat="1" ht="12.6" customHeight="1" thickBot="1" x14ac:dyDescent="0.25">
      <c r="A85" s="94" t="s">
        <v>50</v>
      </c>
      <c r="B85" s="95"/>
      <c r="C85" s="95"/>
      <c r="D85" s="95"/>
      <c r="E85" s="96"/>
      <c r="F85" s="46">
        <f>SUM(F49:F84)</f>
        <v>0</v>
      </c>
      <c r="G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</row>
    <row r="86" spans="1:195" ht="24" customHeight="1" thickBot="1" x14ac:dyDescent="0.25">
      <c r="A86" s="8"/>
      <c r="C86" s="64" t="s">
        <v>1</v>
      </c>
      <c r="D86" s="65"/>
      <c r="E86" s="66">
        <f>F85+F47</f>
        <v>0</v>
      </c>
      <c r="F86" s="67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  <c r="DX86" s="15"/>
      <c r="DY86" s="15"/>
      <c r="DZ86" s="15"/>
      <c r="EA86" s="15"/>
      <c r="EB86" s="15"/>
      <c r="EC86" s="15"/>
      <c r="ED86" s="15"/>
      <c r="EE86" s="15"/>
      <c r="EF86" s="15"/>
      <c r="EG86" s="15"/>
      <c r="EH86" s="15"/>
      <c r="EI86" s="15"/>
      <c r="EJ86" s="15"/>
      <c r="EK86" s="15"/>
      <c r="EL86" s="15"/>
      <c r="EM86" s="15"/>
      <c r="EN86" s="15"/>
      <c r="EO86" s="15"/>
      <c r="EP86" s="15"/>
      <c r="EQ86" s="15"/>
      <c r="ER86" s="15"/>
      <c r="ES86" s="15"/>
      <c r="ET86" s="15"/>
      <c r="EU86" s="15"/>
      <c r="EV86" s="15"/>
      <c r="EW86" s="15"/>
      <c r="EX86" s="15"/>
      <c r="EY86" s="15"/>
      <c r="EZ86" s="15"/>
      <c r="FA86" s="15"/>
      <c r="FB86" s="15"/>
      <c r="FC86" s="15"/>
      <c r="FD86" s="15"/>
      <c r="FE86" s="15"/>
      <c r="FF86" s="15"/>
      <c r="FG86" s="15"/>
      <c r="FH86" s="15"/>
      <c r="FI86" s="15"/>
      <c r="FJ86" s="15"/>
      <c r="FK86" s="15"/>
      <c r="FL86" s="15"/>
      <c r="FM86" s="15"/>
      <c r="FN86" s="15"/>
      <c r="FO86" s="15"/>
      <c r="FP86" s="15"/>
      <c r="FQ86" s="15"/>
      <c r="FR86" s="15"/>
      <c r="FS86" s="15"/>
      <c r="FT86" s="15"/>
      <c r="FU86" s="15"/>
      <c r="FV86" s="15"/>
      <c r="FW86" s="15"/>
      <c r="FX86" s="15"/>
      <c r="FY86" s="15"/>
      <c r="FZ86" s="15"/>
      <c r="GA86" s="15"/>
      <c r="GB86" s="15"/>
      <c r="GC86" s="15"/>
      <c r="GD86" s="15"/>
      <c r="GE86" s="15"/>
      <c r="GF86" s="15"/>
      <c r="GG86" s="15"/>
      <c r="GH86" s="15"/>
      <c r="GI86" s="15"/>
      <c r="GJ86" s="15"/>
      <c r="GK86" s="15"/>
      <c r="GL86" s="15"/>
      <c r="GM86" s="15"/>
    </row>
    <row r="87" spans="1:195" s="15" customFormat="1" ht="12.75" customHeight="1" x14ac:dyDescent="0.2">
      <c r="A87" s="63" t="s">
        <v>7</v>
      </c>
      <c r="B87" s="63"/>
      <c r="C87" s="63"/>
      <c r="D87" s="63"/>
      <c r="E87" s="63"/>
      <c r="F87" s="63"/>
    </row>
    <row r="88" spans="1:195" s="15" customFormat="1" ht="12.75" customHeight="1" x14ac:dyDescent="0.2">
      <c r="A88" s="63" t="s">
        <v>20</v>
      </c>
      <c r="B88" s="63"/>
      <c r="C88" s="63"/>
      <c r="D88" s="63"/>
      <c r="E88" s="63"/>
      <c r="F88" s="63"/>
    </row>
    <row r="89" spans="1:195" s="15" customFormat="1" ht="12.75" customHeight="1" x14ac:dyDescent="0.2">
      <c r="A89" s="63" t="s">
        <v>8</v>
      </c>
      <c r="B89" s="63"/>
      <c r="C89" s="63"/>
      <c r="D89" s="63"/>
      <c r="E89" s="63"/>
      <c r="F89" s="63"/>
    </row>
    <row r="90" spans="1:195" s="15" customFormat="1" ht="12.75" customHeight="1" x14ac:dyDescent="0.2">
      <c r="A90" s="3"/>
      <c r="B90" s="63" t="s">
        <v>9</v>
      </c>
      <c r="C90" s="63"/>
      <c r="D90" s="63"/>
      <c r="E90" s="63"/>
      <c r="F90" s="63"/>
    </row>
    <row r="91" spans="1:195" s="15" customFormat="1" ht="12.75" customHeight="1" x14ac:dyDescent="0.2">
      <c r="A91" s="63" t="s">
        <v>21</v>
      </c>
      <c r="B91" s="63"/>
      <c r="C91" s="63"/>
      <c r="D91" s="63"/>
      <c r="E91" s="63"/>
      <c r="F91" s="63"/>
    </row>
    <row r="92" spans="1:195" s="15" customFormat="1" ht="12.75" customHeight="1" x14ac:dyDescent="0.2">
      <c r="A92" s="63" t="s">
        <v>22</v>
      </c>
      <c r="B92" s="63"/>
      <c r="C92" s="63"/>
      <c r="D92" s="63"/>
      <c r="E92" s="63"/>
      <c r="F92" s="63"/>
    </row>
    <row r="93" spans="1:195" s="15" customFormat="1" ht="12.75" customHeight="1" x14ac:dyDescent="0.2">
      <c r="A93" s="63" t="s">
        <v>35</v>
      </c>
      <c r="B93" s="63"/>
      <c r="C93" s="63"/>
      <c r="D93" s="63"/>
      <c r="E93" s="63"/>
      <c r="F93" s="63"/>
    </row>
    <row r="94" spans="1:195" s="15" customFormat="1" ht="12.75" customHeight="1" x14ac:dyDescent="0.2">
      <c r="A94" s="3"/>
      <c r="B94" s="63" t="s">
        <v>36</v>
      </c>
      <c r="C94" s="63"/>
      <c r="D94" s="63"/>
      <c r="E94" s="63"/>
      <c r="F94" s="63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</row>
    <row r="95" spans="1:195" s="15" customFormat="1" ht="12.75" customHeight="1" x14ac:dyDescent="0.2">
      <c r="A95" s="3"/>
      <c r="B95" s="28" t="s">
        <v>30</v>
      </c>
      <c r="C95" s="28"/>
      <c r="D95" s="28"/>
      <c r="E95" s="28"/>
      <c r="F95" s="28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</row>
    <row r="96" spans="1:195" s="15" customFormat="1" x14ac:dyDescent="0.2">
      <c r="A96" s="63" t="s">
        <v>23</v>
      </c>
      <c r="B96" s="63"/>
      <c r="C96" s="63"/>
      <c r="D96" s="63"/>
      <c r="E96" s="63"/>
      <c r="F96" s="63"/>
    </row>
    <row r="97" spans="1:195" s="15" customFormat="1" x14ac:dyDescent="0.2">
      <c r="A97" s="3"/>
      <c r="B97" s="63" t="s">
        <v>24</v>
      </c>
      <c r="C97" s="63"/>
      <c r="D97" s="63"/>
      <c r="E97" s="63"/>
      <c r="F97" s="63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</row>
    <row r="98" spans="1:195" s="15" customFormat="1" x14ac:dyDescent="0.2">
      <c r="A98" s="3"/>
      <c r="B98" s="63" t="s">
        <v>25</v>
      </c>
      <c r="C98" s="63"/>
      <c r="D98" s="63"/>
      <c r="E98" s="63"/>
      <c r="F98" s="63"/>
    </row>
  </sheetData>
  <mergeCells count="26">
    <mergeCell ref="A8:F8"/>
    <mergeCell ref="A47:E47"/>
    <mergeCell ref="A48:F48"/>
    <mergeCell ref="A82:F82"/>
    <mergeCell ref="A85:E85"/>
    <mergeCell ref="A1:F1"/>
    <mergeCell ref="A5:A7"/>
    <mergeCell ref="B5:B7"/>
    <mergeCell ref="C5:C7"/>
    <mergeCell ref="D5:D6"/>
    <mergeCell ref="E5:E7"/>
    <mergeCell ref="F5:F7"/>
    <mergeCell ref="C86:D86"/>
    <mergeCell ref="E86:F86"/>
    <mergeCell ref="A91:F91"/>
    <mergeCell ref="A44:F44"/>
    <mergeCell ref="B90:F90"/>
    <mergeCell ref="A89:F89"/>
    <mergeCell ref="A88:F88"/>
    <mergeCell ref="A87:F87"/>
    <mergeCell ref="B97:F97"/>
    <mergeCell ref="B98:F98"/>
    <mergeCell ref="A92:F92"/>
    <mergeCell ref="A96:F96"/>
    <mergeCell ref="B94:F94"/>
    <mergeCell ref="A93:F93"/>
  </mergeCells>
  <phoneticPr fontId="2" type="noConversion"/>
  <conditionalFormatting sqref="A44">
    <cfRule type="cellIs" dxfId="6" priority="71" stopIfTrue="1" operator="equal">
      <formula>0</formula>
    </cfRule>
  </conditionalFormatting>
  <conditionalFormatting sqref="A82">
    <cfRule type="cellIs" dxfId="5" priority="7" stopIfTrue="1" operator="equal">
      <formula>0</formula>
    </cfRule>
  </conditionalFormatting>
  <conditionalFormatting sqref="B42">
    <cfRule type="expression" dxfId="4" priority="5">
      <formula>CellHasFormula</formula>
    </cfRule>
  </conditionalFormatting>
  <conditionalFormatting sqref="B63">
    <cfRule type="cellIs" dxfId="3" priority="4" stopIfTrue="1" operator="equal">
      <formula>0</formula>
    </cfRule>
  </conditionalFormatting>
  <conditionalFormatting sqref="B67">
    <cfRule type="expression" dxfId="2" priority="1">
      <formula>CellHasFormula</formula>
    </cfRule>
  </conditionalFormatting>
  <conditionalFormatting sqref="B71">
    <cfRule type="expression" dxfId="1" priority="3">
      <formula>CellHasFormula</formula>
    </cfRule>
  </conditionalFormatting>
  <conditionalFormatting sqref="B77">
    <cfRule type="expression" dxfId="0" priority="2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2025-12-30T06:42:25Z</dcterms:modified>
</cp:coreProperties>
</file>